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Sheet1!$A$1:$K$93</definedName>
  </definedNames>
  <calcPr calcId="145621"/>
</workbook>
</file>

<file path=xl/calcChain.xml><?xml version="1.0" encoding="utf-8"?>
<calcChain xmlns="http://schemas.openxmlformats.org/spreadsheetml/2006/main">
  <c r="F87" i="1" l="1"/>
  <c r="D87" i="1"/>
  <c r="F83" i="1" l="1"/>
  <c r="F84" i="1"/>
  <c r="F85" i="1"/>
  <c r="F86" i="1"/>
  <c r="F82" i="1"/>
  <c r="F75" i="1"/>
  <c r="F76" i="1"/>
  <c r="F77" i="1"/>
  <c r="F78" i="1"/>
  <c r="F79" i="1"/>
  <c r="F80" i="1"/>
  <c r="F81" i="1"/>
  <c r="F74" i="1"/>
  <c r="F7" i="1" l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6" i="1"/>
</calcChain>
</file>

<file path=xl/sharedStrings.xml><?xml version="1.0" encoding="utf-8"?>
<sst xmlns="http://schemas.openxmlformats.org/spreadsheetml/2006/main" count="263" uniqueCount="131">
  <si>
    <t>Lp</t>
  </si>
  <si>
    <t>Nazwa urządzenia</t>
  </si>
  <si>
    <t>Przydz.</t>
  </si>
  <si>
    <t>Puck</t>
  </si>
  <si>
    <t>Sztum</t>
  </si>
  <si>
    <t>582-585/2000</t>
  </si>
  <si>
    <t>Solarka Stratos B40-36</t>
  </si>
  <si>
    <t>Kartuzy</t>
  </si>
  <si>
    <t>582-586/2000</t>
  </si>
  <si>
    <t>Gdańsk</t>
  </si>
  <si>
    <t>582-587/2000</t>
  </si>
  <si>
    <t>Solarka Eko 40-36 WATO 450</t>
  </si>
  <si>
    <t>582-590/2003</t>
  </si>
  <si>
    <t>Chojnice</t>
  </si>
  <si>
    <t>582-592/2003</t>
  </si>
  <si>
    <t>Solarka Eko 40-36 WATN 450</t>
  </si>
  <si>
    <t>Lębork</t>
  </si>
  <si>
    <t>582-591/2003</t>
  </si>
  <si>
    <t>582-608/2004</t>
  </si>
  <si>
    <t>Solarka Solka D</t>
  </si>
  <si>
    <t>582-609/2004</t>
  </si>
  <si>
    <t>Starogard</t>
  </si>
  <si>
    <t>582-610/2004</t>
  </si>
  <si>
    <t>582-637/2005</t>
  </si>
  <si>
    <t>Solarka Ekos 40-36 DATN</t>
  </si>
  <si>
    <t>582-638/2005</t>
  </si>
  <si>
    <t>582-639/2005</t>
  </si>
  <si>
    <t>Bvtów</t>
  </si>
  <si>
    <t>582-596/2003</t>
  </si>
  <si>
    <t>Pług OZWU</t>
  </si>
  <si>
    <t>582-597/2003</t>
  </si>
  <si>
    <t>582-598/2003</t>
  </si>
  <si>
    <t>582-599/2003</t>
  </si>
  <si>
    <t>582-600/2003</t>
  </si>
  <si>
    <t>582-601/2003</t>
  </si>
  <si>
    <t>582-602/2003</t>
  </si>
  <si>
    <t>582-603/2003</t>
  </si>
  <si>
    <t>582-604/2004</t>
  </si>
  <si>
    <t>Pług OZ-W32U</t>
  </si>
  <si>
    <t>582-605/2004</t>
  </si>
  <si>
    <t>Ping OZ-W32U</t>
  </si>
  <si>
    <t>582-606/2004</t>
  </si>
  <si>
    <t>582-607/2004</t>
  </si>
  <si>
    <t>582-629/2005</t>
  </si>
  <si>
    <t>582-630/2005</t>
  </si>
  <si>
    <t>582-631/2005</t>
  </si>
  <si>
    <t>582-632/2005</t>
  </si>
  <si>
    <t>Bytów</t>
  </si>
  <si>
    <t>582-633/2005</t>
  </si>
  <si>
    <t>582-634/2005</t>
  </si>
  <si>
    <t>582-635/2005</t>
  </si>
  <si>
    <t>582-636/2005</t>
  </si>
  <si>
    <t>RAZEM</t>
  </si>
  <si>
    <t>Nr inwentarzowy (Nr fabryczny)/</t>
  </si>
  <si>
    <t>Posypywarka Stratos 40B-36 WC</t>
  </si>
  <si>
    <t>Pług OZ-W31U</t>
  </si>
  <si>
    <t>Pług OZ-WM32</t>
  </si>
  <si>
    <t>załącznik nr 2 do ubezpieczenia maszyn i urządzeń od ryzyk wszystkich</t>
  </si>
  <si>
    <t>582-651/2006 (S2B11120/2006)</t>
  </si>
  <si>
    <t>582-652/2006 (S2B11121/2006)</t>
  </si>
  <si>
    <t>582-644/2006 (060435/2006)</t>
  </si>
  <si>
    <t xml:space="preserve">Gdańsk </t>
  </si>
  <si>
    <t>582-645/2006 (060436/2006)</t>
  </si>
  <si>
    <t>582-646/2006 (060437/2006)</t>
  </si>
  <si>
    <t>582-647/2006 (060438/2006)</t>
  </si>
  <si>
    <t>582-649/2006 (060440/2006)</t>
  </si>
  <si>
    <t>582-648/2006 (060439/2006)</t>
  </si>
  <si>
    <t>Posypywarka Stratos Basic 40BDCXN</t>
  </si>
  <si>
    <t>Posypywarka Stratos Basic 40B DCX</t>
  </si>
  <si>
    <t xml:space="preserve">Pług OZ-WM32 </t>
  </si>
  <si>
    <t xml:space="preserve"> NR FABR 080615 582-662/2008</t>
  </si>
  <si>
    <t>NR FABR 080616 582-663/2008</t>
  </si>
  <si>
    <t>NR FABR 080617 582-664/2008</t>
  </si>
  <si>
    <t>NR FABR 080618 582-665/2008</t>
  </si>
  <si>
    <t xml:space="preserve">Pług OZ-W32U </t>
  </si>
  <si>
    <t xml:space="preserve">Pług OZ-W31U </t>
  </si>
  <si>
    <t xml:space="preserve">NR FABR 080627 582-666/2008 </t>
  </si>
  <si>
    <t>NR FABR 080628 582-667/2008</t>
  </si>
  <si>
    <t>NR FABR 080629 582-668/2008</t>
  </si>
  <si>
    <t>NR FABR 080630 582-669/2008</t>
  </si>
  <si>
    <t>Nr seryjny S2B32220 582-670/2008</t>
  </si>
  <si>
    <t>Nr seryjny S2B32223 582-671/2008</t>
  </si>
  <si>
    <t xml:space="preserve">Nr seryjny S2B32214 582-672/2008 </t>
  </si>
  <si>
    <t>Nr seryjny S2B32215 582-673/2008</t>
  </si>
  <si>
    <t>Nr seryjny S2B32181 582-674/2008</t>
  </si>
  <si>
    <t>NR FABR 090737 582-678/2009</t>
  </si>
  <si>
    <t>NR FABR 090738 582-679/2009</t>
  </si>
  <si>
    <t>NR FABR 090739 582-680/2009</t>
  </si>
  <si>
    <t>NR FABR 090740 582-681/2009</t>
  </si>
  <si>
    <t>NR FABR 090741 582-682/2009</t>
  </si>
  <si>
    <t>NR FABR 090742 582-683/2009</t>
  </si>
  <si>
    <t>NR FABR 090743 582-684/2009</t>
  </si>
  <si>
    <t>NR FABR 090745/A 582-685/2009</t>
  </si>
  <si>
    <t>Posypywarko-solarka KROKUS</t>
  </si>
  <si>
    <t>NR FABR 126 582-686/2009</t>
  </si>
  <si>
    <t>Posypywarko-solarka ORION</t>
  </si>
  <si>
    <t>NR FABR 127 582-687/2009</t>
  </si>
  <si>
    <t>NR FABR 130 582-690/2009</t>
  </si>
  <si>
    <t>NR FABR 128 582-688/2009</t>
  </si>
  <si>
    <t>NR FABR 129 582-689/2009</t>
  </si>
  <si>
    <t>NR FABR 17/2011 582-692/2011</t>
  </si>
  <si>
    <t>Posypywarka OZ-PT6/S</t>
  </si>
  <si>
    <t>Suma Ubezpieczenia</t>
  </si>
  <si>
    <t>Rok nabycia</t>
  </si>
  <si>
    <t>wg wartości otworzeniowej</t>
  </si>
  <si>
    <t>wskaźnik odtworzenia</t>
  </si>
  <si>
    <t>Zestawienie  sprzętu ZUD</t>
  </si>
  <si>
    <t>UWAGI DODATKOWE DO WYKAZU</t>
  </si>
  <si>
    <t>Podane wyżej wartości obejmują wyłącznie wartość wyszczególnionych w wykazie urządzeń i nie zawierają wartości nośnika / pojazdu, na którym są instalowane.</t>
  </si>
  <si>
    <t xml:space="preserve">NR SERYJNY 14359 582/695/2014  </t>
  </si>
  <si>
    <t>NR FAB. 14328 582/696/2015</t>
  </si>
  <si>
    <t>wrtość początkowa: 77 859,00 zł</t>
  </si>
  <si>
    <t>NR FAB. 14365 582/697/2015</t>
  </si>
  <si>
    <t>NR FAB. 14367 582/698/2015</t>
  </si>
  <si>
    <t>NR FAB. 14370 582/699/2015</t>
  </si>
  <si>
    <t>NR FAB. 14372 582/700/2015</t>
  </si>
  <si>
    <t>NR FAB. 15426 582/701/2015</t>
  </si>
  <si>
    <t>NR FAB. 15429 582/702/2015</t>
  </si>
  <si>
    <t>NR FAB. 15430 582/703/2015</t>
  </si>
  <si>
    <t>Pług odsnieżny typu TM2 marki DOBROWOLSKI</t>
  </si>
  <si>
    <t>wartość początkowa: 23 985,00</t>
  </si>
  <si>
    <t>NR FAB. 108 582/704/2015</t>
  </si>
  <si>
    <t>NR FAB. 109 582/705/2015</t>
  </si>
  <si>
    <t>NR FAB. 110 582/706/2015</t>
  </si>
  <si>
    <t>NR FAB. 111 582/707/2015</t>
  </si>
  <si>
    <t>NR FAB. 112 582/708/2015</t>
  </si>
  <si>
    <t>Sprzęt wykazany w pozycjach 1-82 poddawany jest przeglądom i naprawom po każdym sezonie zimowym. Awarie maszyn i urządzeń usuwane są w autoryzowanych serwisach w okresie posiadania gwarancji. W okresie późniejszym-przez wykonawców wyłanianych w ramach zamówień publicznych, bądź poza tą procedurą w zależności od oszacowanej wartości naprawy. Usługa wykonywana jest w ramach umowy. Właściwy stan techniczny  sprzętu potwierdzają w protokołach  przekazania wykonawcy usługi utrzymania zimowego dróg.</t>
  </si>
  <si>
    <t>zlikwidowana w roku 2017 do wykreślenia</t>
  </si>
  <si>
    <t>Cena nabycia</t>
  </si>
  <si>
    <t>SUMA UBEZPIECZENIA</t>
  </si>
  <si>
    <t>(wg wartości początkowej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</si>
</sst>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5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sz val="8"/>
      <color indexed="10"/>
      <name val="Tahoma"/>
      <family val="2"/>
      <charset val="238"/>
    </font>
    <font>
      <sz val="10"/>
      <name val="Arial"/>
      <family val="2"/>
      <charset val="238"/>
    </font>
    <font>
      <b/>
      <u/>
      <sz val="8"/>
      <name val="Tahoma"/>
      <family val="2"/>
      <charset val="238"/>
    </font>
    <font>
      <sz val="8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sz val="8"/>
      <color rgb="FF00B0F0"/>
      <name val="Tahoma"/>
      <family val="2"/>
      <charset val="238"/>
    </font>
    <font>
      <sz val="10"/>
      <color rgb="FF00B0F0"/>
      <name val="Arial"/>
      <family val="2"/>
      <charset val="238"/>
    </font>
    <font>
      <strike/>
      <sz val="8"/>
      <color rgb="FFFF0000"/>
      <name val="Cambria"/>
      <family val="1"/>
      <charset val="238"/>
    </font>
    <font>
      <strike/>
      <sz val="10"/>
      <color rgb="FFFF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3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left" vertical="top" inden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justify" vertical="top"/>
    </xf>
    <xf numFmtId="0" fontId="5" fillId="0" borderId="1" xfId="0" applyNumberFormat="1" applyFont="1" applyFill="1" applyBorder="1" applyAlignment="1" applyProtection="1">
      <alignment horizontal="justify" vertical="top"/>
    </xf>
    <xf numFmtId="164" fontId="3" fillId="3" borderId="1" xfId="0" applyNumberFormat="1" applyFont="1" applyFill="1" applyBorder="1" applyAlignment="1" applyProtection="1">
      <alignment horizontal="right" vertical="top"/>
    </xf>
    <xf numFmtId="49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vertical="top"/>
    </xf>
    <xf numFmtId="0" fontId="4" fillId="4" borderId="2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 readingOrder="1"/>
    </xf>
    <xf numFmtId="0" fontId="4" fillId="0" borderId="1" xfId="0" applyNumberFormat="1" applyFont="1" applyFill="1" applyBorder="1" applyAlignment="1" applyProtection="1">
      <alignment horizontal="left" vertical="top" wrapText="1" readingOrder="1"/>
    </xf>
    <xf numFmtId="164" fontId="4" fillId="0" borderId="1" xfId="0" applyNumberFormat="1" applyFont="1" applyFill="1" applyBorder="1" applyAlignment="1" applyProtection="1">
      <alignment horizontal="right" vertical="top" wrapText="1" readingOrder="1"/>
    </xf>
    <xf numFmtId="0" fontId="4" fillId="2" borderId="7" xfId="0" applyNumberFormat="1" applyFont="1" applyFill="1" applyBorder="1" applyAlignment="1" applyProtection="1">
      <alignment horizontal="left" vertical="top"/>
    </xf>
    <xf numFmtId="164" fontId="3" fillId="3" borderId="2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right" vertical="top"/>
    </xf>
    <xf numFmtId="0" fontId="4" fillId="0" borderId="4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left" vertical="top" wrapText="1" readingOrder="1"/>
    </xf>
    <xf numFmtId="164" fontId="9" fillId="0" borderId="1" xfId="0" applyNumberFormat="1" applyFont="1" applyFill="1" applyBorder="1" applyAlignment="1" applyProtection="1">
      <alignment horizontal="right" vertical="top" wrapText="1" readingOrder="1"/>
    </xf>
    <xf numFmtId="2" fontId="9" fillId="0" borderId="1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right" vertical="top"/>
    </xf>
    <xf numFmtId="0" fontId="9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left" vertical="top" wrapText="1" readingOrder="1"/>
    </xf>
    <xf numFmtId="164" fontId="11" fillId="0" borderId="1" xfId="0" applyNumberFormat="1" applyFont="1" applyFill="1" applyBorder="1" applyAlignment="1" applyProtection="1">
      <alignment horizontal="right" vertical="top" wrapText="1" readingOrder="1"/>
    </xf>
    <xf numFmtId="2" fontId="11" fillId="0" borderId="1" xfId="0" applyNumberFormat="1" applyFont="1" applyFill="1" applyBorder="1" applyAlignment="1" applyProtection="1">
      <alignment horizontal="right" vertical="top"/>
    </xf>
    <xf numFmtId="164" fontId="11" fillId="0" borderId="1" xfId="0" applyNumberFormat="1" applyFont="1" applyFill="1" applyBorder="1" applyAlignment="1" applyProtection="1">
      <alignment horizontal="righ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2" fillId="0" borderId="1" xfId="0" applyNumberFormat="1" applyFont="1" applyFill="1" applyBorder="1" applyAlignment="1" applyProtection="1">
      <alignment horizontal="left" vertical="top"/>
    </xf>
    <xf numFmtId="0" fontId="4" fillId="2" borderId="7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3" fillId="0" borderId="1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vertical="center"/>
    </xf>
    <xf numFmtId="0" fontId="4" fillId="2" borderId="6" xfId="0" applyNumberFormat="1" applyFont="1" applyFill="1" applyBorder="1" applyAlignment="1" applyProtection="1">
      <alignment vertical="top" wrapText="1"/>
    </xf>
    <xf numFmtId="0" fontId="4" fillId="2" borderId="5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left" vertical="top"/>
    </xf>
    <xf numFmtId="0" fontId="7" fillId="0" borderId="4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4" fillId="3" borderId="2" xfId="0" applyNumberFormat="1" applyFont="1" applyFill="1" applyBorder="1" applyAlignment="1" applyProtection="1">
      <alignment horizontal="left" vertical="top" indent="6"/>
    </xf>
    <xf numFmtId="0" fontId="4" fillId="3" borderId="3" xfId="0" applyNumberFormat="1" applyFont="1" applyFill="1" applyBorder="1" applyAlignment="1" applyProtection="1">
      <alignment horizontal="left" vertical="top" indent="6"/>
    </xf>
    <xf numFmtId="0" fontId="4" fillId="3" borderId="4" xfId="0" applyNumberFormat="1" applyFont="1" applyFill="1" applyBorder="1" applyAlignment="1" applyProtection="1">
      <alignment horizontal="left" vertical="top" indent="6"/>
    </xf>
    <xf numFmtId="0" fontId="4" fillId="2" borderId="5" xfId="0" applyNumberFormat="1" applyFont="1" applyFill="1" applyBorder="1" applyAlignment="1" applyProtection="1">
      <alignment horizontal="left" vertical="top" wrapText="1"/>
    </xf>
    <xf numFmtId="0" fontId="4" fillId="2" borderId="7" xfId="0" applyNumberFormat="1" applyFont="1" applyFill="1" applyBorder="1" applyAlignment="1" applyProtection="1">
      <alignment horizontal="left" vertical="top" wrapText="1"/>
    </xf>
    <xf numFmtId="0" fontId="4" fillId="2" borderId="5" xfId="0" applyNumberFormat="1" applyFont="1" applyFill="1" applyBorder="1" applyAlignment="1" applyProtection="1">
      <alignment horizontal="center" vertical="top"/>
    </xf>
    <xf numFmtId="0" fontId="4" fillId="2" borderId="6" xfId="0" applyNumberFormat="1" applyFont="1" applyFill="1" applyBorder="1" applyAlignment="1" applyProtection="1">
      <alignment horizontal="center" vertical="top"/>
    </xf>
    <xf numFmtId="0" fontId="4" fillId="2" borderId="7" xfId="0" applyNumberFormat="1" applyFont="1" applyFill="1" applyBorder="1" applyAlignment="1" applyProtection="1">
      <alignment horizontal="center" vertical="top"/>
    </xf>
    <xf numFmtId="0" fontId="4" fillId="2" borderId="6" xfId="0" applyNumberFormat="1" applyFont="1" applyFill="1" applyBorder="1" applyAlignment="1" applyProtection="1">
      <alignment horizontal="left" vertical="top" wrapText="1"/>
    </xf>
    <xf numFmtId="0" fontId="4" fillId="2" borderId="5" xfId="0" applyNumberFormat="1" applyFont="1" applyFill="1" applyBorder="1" applyAlignment="1" applyProtection="1">
      <alignment horizontal="left" vertical="top"/>
    </xf>
    <xf numFmtId="0" fontId="4" fillId="2" borderId="6" xfId="0" applyNumberFormat="1" applyFont="1" applyFill="1" applyBorder="1" applyAlignment="1" applyProtection="1">
      <alignment horizontal="left" vertical="top"/>
    </xf>
    <xf numFmtId="0" fontId="4" fillId="2" borderId="7" xfId="0" applyNumberFormat="1" applyFont="1" applyFill="1" applyBorder="1" applyAlignment="1" applyProtection="1">
      <alignment horizontal="left" vertical="top"/>
    </xf>
    <xf numFmtId="0" fontId="4" fillId="3" borderId="2" xfId="0" applyNumberFormat="1" applyFont="1" applyFill="1" applyBorder="1" applyAlignment="1" applyProtection="1">
      <alignment horizontal="left" vertical="top"/>
    </xf>
    <xf numFmtId="0" fontId="4" fillId="3" borderId="3" xfId="0" applyNumberFormat="1" applyFont="1" applyFill="1" applyBorder="1" applyAlignment="1" applyProtection="1">
      <alignment horizontal="left" vertical="top"/>
    </xf>
    <xf numFmtId="0" fontId="4" fillId="3" borderId="4" xfId="0" applyNumberFormat="1" applyFont="1" applyFill="1" applyBorder="1" applyAlignment="1" applyProtection="1">
      <alignment horizontal="left" vertical="top"/>
    </xf>
    <xf numFmtId="0" fontId="4" fillId="2" borderId="2" xfId="0" applyNumberFormat="1" applyFont="1" applyFill="1" applyBorder="1" applyAlignment="1" applyProtection="1">
      <alignment horizontal="left" vertical="top"/>
    </xf>
    <xf numFmtId="0" fontId="4" fillId="2" borderId="4" xfId="0" applyNumberFormat="1" applyFont="1" applyFill="1" applyBorder="1" applyAlignment="1" applyProtection="1">
      <alignment horizontal="left" vertical="top"/>
    </xf>
    <xf numFmtId="0" fontId="4" fillId="3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justify" vertical="top" wrapText="1"/>
    </xf>
    <xf numFmtId="0" fontId="1" fillId="0" borderId="0" xfId="0" applyNumberFormat="1" applyFont="1" applyFill="1" applyBorder="1" applyAlignment="1" applyProtection="1">
      <alignment horizontal="justify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left" vertical="top" wrapText="1"/>
    </xf>
    <xf numFmtId="0" fontId="14" fillId="0" borderId="4" xfId="0" applyNumberFormat="1" applyFont="1" applyFill="1" applyBorder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222250</xdr:colOff>
      <xdr:row>73</xdr:row>
      <xdr:rowOff>254000</xdr:rowOff>
    </xdr:from>
    <xdr:to>
      <xdr:col>9</xdr:col>
      <xdr:colOff>234950</xdr:colOff>
      <xdr:row>80</xdr:row>
      <xdr:rowOff>177800</xdr:rowOff>
    </xdr:to>
    <xdr:cxnSp macro="">
      <xdr:nvCxnSpPr>
        <xdr:cNvPr id="3" name="Łącznik prosty ze strzałką 2"/>
        <xdr:cNvCxnSpPr/>
      </xdr:nvCxnSpPr>
      <xdr:spPr>
        <a:xfrm flipH="1">
          <a:off x="5657850" y="17049750"/>
          <a:ext cx="12700" cy="20129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234950</xdr:colOff>
      <xdr:row>81</xdr:row>
      <xdr:rowOff>203200</xdr:rowOff>
    </xdr:from>
    <xdr:to>
      <xdr:col>9</xdr:col>
      <xdr:colOff>247650</xdr:colOff>
      <xdr:row>85</xdr:row>
      <xdr:rowOff>266700</xdr:rowOff>
    </xdr:to>
    <xdr:cxnSp macro="">
      <xdr:nvCxnSpPr>
        <xdr:cNvPr id="5" name="Łącznik prosty ze strzałką 4"/>
        <xdr:cNvCxnSpPr/>
      </xdr:nvCxnSpPr>
      <xdr:spPr>
        <a:xfrm flipH="1">
          <a:off x="5670550" y="19386550"/>
          <a:ext cx="12700" cy="1257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view="pageBreakPreview" zoomScale="150" zoomScaleNormal="150" zoomScaleSheetLayoutView="150" workbookViewId="0">
      <selection activeCell="G12" sqref="G12"/>
    </sheetView>
  </sheetViews>
  <sheetFormatPr defaultRowHeight="10.5" x14ac:dyDescent="0.2"/>
  <cols>
    <col min="1" max="1" width="4.5703125" style="9" customWidth="1"/>
    <col min="2" max="2" width="19" style="1" customWidth="1"/>
    <col min="3" max="3" width="9.140625" style="1"/>
    <col min="4" max="4" width="13.7109375" style="1" customWidth="1"/>
    <col min="5" max="5" width="10.28515625" style="1" hidden="1" customWidth="1"/>
    <col min="6" max="6" width="16.85546875" style="1" customWidth="1"/>
    <col min="7" max="7" width="15.7109375" style="1" customWidth="1"/>
    <col min="8" max="8" width="6.5703125" style="1" customWidth="1"/>
    <col min="9" max="9" width="6.28515625" style="1" customWidth="1"/>
    <col min="10" max="10" width="12.42578125" style="1" customWidth="1"/>
    <col min="11" max="11" width="12.85546875" style="1" customWidth="1"/>
    <col min="12" max="12" width="9.140625" style="1"/>
    <col min="13" max="13" width="51.42578125" style="1" customWidth="1"/>
    <col min="14" max="16384" width="9.140625" style="1"/>
  </cols>
  <sheetData>
    <row r="1" spans="1:13" s="47" customFormat="1" ht="22.5" customHeight="1" x14ac:dyDescent="0.2">
      <c r="A1" s="50"/>
      <c r="B1" s="51" t="s">
        <v>106</v>
      </c>
      <c r="C1" s="51"/>
      <c r="D1" s="51"/>
      <c r="E1" s="51"/>
      <c r="F1" s="51"/>
      <c r="G1" s="75" t="s">
        <v>57</v>
      </c>
      <c r="H1" s="75"/>
      <c r="I1" s="75"/>
      <c r="J1" s="75"/>
      <c r="K1" s="75"/>
      <c r="M1" s="49"/>
    </row>
    <row r="2" spans="1:13" x14ac:dyDescent="0.2">
      <c r="D2" s="54" t="s">
        <v>129</v>
      </c>
      <c r="E2" s="54"/>
      <c r="F2" s="54"/>
      <c r="M2" s="48"/>
    </row>
    <row r="3" spans="1:13" x14ac:dyDescent="0.2">
      <c r="A3" s="63" t="s">
        <v>0</v>
      </c>
      <c r="B3" s="61" t="s">
        <v>1</v>
      </c>
      <c r="C3" s="67" t="s">
        <v>2</v>
      </c>
      <c r="D3" s="53" t="s">
        <v>128</v>
      </c>
      <c r="E3" s="61" t="s">
        <v>105</v>
      </c>
      <c r="F3" s="61" t="s">
        <v>102</v>
      </c>
      <c r="G3" s="61" t="s">
        <v>53</v>
      </c>
      <c r="H3" s="73"/>
      <c r="I3" s="74"/>
      <c r="J3" s="73"/>
      <c r="K3" s="74"/>
    </row>
    <row r="4" spans="1:13" ht="11.25" customHeight="1" x14ac:dyDescent="0.2">
      <c r="A4" s="64"/>
      <c r="B4" s="66"/>
      <c r="C4" s="68"/>
      <c r="D4" s="52"/>
      <c r="E4" s="80"/>
      <c r="F4" s="80"/>
      <c r="G4" s="62"/>
      <c r="H4" s="63"/>
      <c r="I4" s="63"/>
      <c r="J4" s="63"/>
      <c r="K4" s="63"/>
    </row>
    <row r="5" spans="1:13" ht="22.5" customHeight="1" x14ac:dyDescent="0.2">
      <c r="A5" s="65"/>
      <c r="B5" s="62"/>
      <c r="C5" s="69"/>
      <c r="D5" s="42" t="s">
        <v>130</v>
      </c>
      <c r="E5" s="21"/>
      <c r="F5" s="42" t="s">
        <v>104</v>
      </c>
      <c r="G5" s="2" t="s">
        <v>103</v>
      </c>
      <c r="H5" s="65"/>
      <c r="I5" s="65"/>
      <c r="J5" s="65"/>
      <c r="K5" s="65"/>
    </row>
    <row r="6" spans="1:13" ht="12.75" x14ac:dyDescent="0.2">
      <c r="A6" s="3">
        <v>1</v>
      </c>
      <c r="B6" s="4" t="s">
        <v>6</v>
      </c>
      <c r="C6" s="5" t="s">
        <v>4</v>
      </c>
      <c r="D6" s="6">
        <v>100040</v>
      </c>
      <c r="E6" s="23">
        <v>1.1000000000000001</v>
      </c>
      <c r="F6" s="6">
        <f>D6*E6</f>
        <v>110044.00000000001</v>
      </c>
      <c r="G6" s="5" t="s">
        <v>5</v>
      </c>
      <c r="H6" s="5"/>
      <c r="I6" s="5"/>
      <c r="J6" s="55"/>
      <c r="K6" s="57"/>
    </row>
    <row r="7" spans="1:13" ht="12.75" x14ac:dyDescent="0.2">
      <c r="A7" s="3">
        <v>2</v>
      </c>
      <c r="B7" s="4" t="s">
        <v>6</v>
      </c>
      <c r="C7" s="5" t="s">
        <v>7</v>
      </c>
      <c r="D7" s="6">
        <v>100040</v>
      </c>
      <c r="E7" s="23">
        <v>1.1000000000000001</v>
      </c>
      <c r="F7" s="6">
        <f t="shared" ref="F7:F70" si="0">D7*E7</f>
        <v>110044.00000000001</v>
      </c>
      <c r="G7" s="5" t="s">
        <v>8</v>
      </c>
      <c r="H7" s="5"/>
      <c r="I7" s="5"/>
      <c r="J7" s="55"/>
      <c r="K7" s="57"/>
    </row>
    <row r="8" spans="1:13" ht="12.75" x14ac:dyDescent="0.2">
      <c r="A8" s="3">
        <v>3</v>
      </c>
      <c r="B8" s="4" t="s">
        <v>6</v>
      </c>
      <c r="C8" s="5" t="s">
        <v>9</v>
      </c>
      <c r="D8" s="6">
        <v>100040</v>
      </c>
      <c r="E8" s="23">
        <v>1.1000000000000001</v>
      </c>
      <c r="F8" s="6">
        <f t="shared" si="0"/>
        <v>110044.00000000001</v>
      </c>
      <c r="G8" s="5" t="s">
        <v>10</v>
      </c>
      <c r="H8" s="5"/>
      <c r="I8" s="5"/>
      <c r="J8" s="55"/>
      <c r="K8" s="57"/>
    </row>
    <row r="9" spans="1:13" ht="21" x14ac:dyDescent="0.2">
      <c r="A9" s="3">
        <v>4</v>
      </c>
      <c r="B9" s="4" t="s">
        <v>11</v>
      </c>
      <c r="C9" s="5" t="s">
        <v>21</v>
      </c>
      <c r="D9" s="6">
        <v>73200</v>
      </c>
      <c r="E9" s="23">
        <v>1.1000000000000001</v>
      </c>
      <c r="F9" s="6">
        <f t="shared" si="0"/>
        <v>80520</v>
      </c>
      <c r="G9" s="5" t="s">
        <v>12</v>
      </c>
      <c r="H9" s="5"/>
      <c r="I9" s="5"/>
      <c r="J9" s="55"/>
      <c r="K9" s="57"/>
    </row>
    <row r="10" spans="1:13" s="34" customFormat="1" ht="21" x14ac:dyDescent="0.2">
      <c r="A10" s="27">
        <v>5</v>
      </c>
      <c r="B10" s="43" t="s">
        <v>11</v>
      </c>
      <c r="C10" s="44" t="s">
        <v>13</v>
      </c>
      <c r="D10" s="45">
        <v>0</v>
      </c>
      <c r="E10" s="46">
        <v>1.1000000000000001</v>
      </c>
      <c r="F10" s="45">
        <v>0</v>
      </c>
      <c r="G10" s="44" t="s">
        <v>14</v>
      </c>
      <c r="H10" s="44"/>
      <c r="I10" s="44"/>
      <c r="J10" s="81" t="s">
        <v>127</v>
      </c>
      <c r="K10" s="82"/>
    </row>
    <row r="11" spans="1:13" ht="21" x14ac:dyDescent="0.2">
      <c r="A11" s="3">
        <v>6</v>
      </c>
      <c r="B11" s="4" t="s">
        <v>15</v>
      </c>
      <c r="C11" s="5" t="s">
        <v>16</v>
      </c>
      <c r="D11" s="6">
        <v>73200</v>
      </c>
      <c r="E11" s="23">
        <v>1.1000000000000001</v>
      </c>
      <c r="F11" s="6">
        <f t="shared" si="0"/>
        <v>80520</v>
      </c>
      <c r="G11" s="5" t="s">
        <v>17</v>
      </c>
      <c r="H11" s="5"/>
      <c r="I11" s="5"/>
      <c r="J11" s="55"/>
      <c r="K11" s="57"/>
    </row>
    <row r="12" spans="1:13" ht="13.5" customHeight="1" x14ac:dyDescent="0.2">
      <c r="A12" s="3">
        <v>7</v>
      </c>
      <c r="B12" s="5" t="s">
        <v>19</v>
      </c>
      <c r="C12" s="5" t="s">
        <v>7</v>
      </c>
      <c r="D12" s="6">
        <v>85156</v>
      </c>
      <c r="E12" s="23">
        <v>1.1000000000000001</v>
      </c>
      <c r="F12" s="6">
        <f t="shared" si="0"/>
        <v>93671.6</v>
      </c>
      <c r="G12" s="5" t="s">
        <v>18</v>
      </c>
      <c r="H12" s="5"/>
      <c r="I12" s="5"/>
      <c r="J12" s="55"/>
      <c r="K12" s="57"/>
    </row>
    <row r="13" spans="1:13" ht="13.5" customHeight="1" x14ac:dyDescent="0.2">
      <c r="A13" s="3">
        <v>8</v>
      </c>
      <c r="B13" s="5" t="s">
        <v>19</v>
      </c>
      <c r="C13" s="5" t="s">
        <v>4</v>
      </c>
      <c r="D13" s="6">
        <v>85156</v>
      </c>
      <c r="E13" s="23">
        <v>1.1000000000000001</v>
      </c>
      <c r="F13" s="6">
        <f t="shared" si="0"/>
        <v>93671.6</v>
      </c>
      <c r="G13" s="5" t="s">
        <v>20</v>
      </c>
      <c r="H13" s="5"/>
      <c r="I13" s="5"/>
      <c r="J13" s="55"/>
      <c r="K13" s="57"/>
    </row>
    <row r="14" spans="1:13" ht="12.75" customHeight="1" x14ac:dyDescent="0.2">
      <c r="A14" s="3">
        <v>9</v>
      </c>
      <c r="B14" s="5" t="s">
        <v>19</v>
      </c>
      <c r="C14" s="5" t="s">
        <v>21</v>
      </c>
      <c r="D14" s="6">
        <v>85156</v>
      </c>
      <c r="E14" s="23">
        <v>1.1000000000000001</v>
      </c>
      <c r="F14" s="6">
        <f t="shared" si="0"/>
        <v>93671.6</v>
      </c>
      <c r="G14" s="5" t="s">
        <v>22</v>
      </c>
      <c r="H14" s="5"/>
      <c r="I14" s="5"/>
      <c r="J14" s="55"/>
      <c r="K14" s="57"/>
    </row>
    <row r="15" spans="1:13" ht="12.75" x14ac:dyDescent="0.2">
      <c r="A15" s="3">
        <v>10</v>
      </c>
      <c r="B15" s="4" t="s">
        <v>24</v>
      </c>
      <c r="C15" s="5" t="s">
        <v>9</v>
      </c>
      <c r="D15" s="6">
        <v>79300</v>
      </c>
      <c r="E15" s="23">
        <v>1.1000000000000001</v>
      </c>
      <c r="F15" s="6">
        <f t="shared" si="0"/>
        <v>87230</v>
      </c>
      <c r="G15" s="5" t="s">
        <v>23</v>
      </c>
      <c r="H15" s="5"/>
      <c r="I15" s="5"/>
      <c r="J15" s="55"/>
      <c r="K15" s="57"/>
    </row>
    <row r="16" spans="1:13" ht="12.75" x14ac:dyDescent="0.2">
      <c r="A16" s="3">
        <v>11</v>
      </c>
      <c r="B16" s="4" t="s">
        <v>24</v>
      </c>
      <c r="C16" s="5" t="s">
        <v>16</v>
      </c>
      <c r="D16" s="6">
        <v>79300</v>
      </c>
      <c r="E16" s="23">
        <v>1.1000000000000001</v>
      </c>
      <c r="F16" s="6">
        <f t="shared" si="0"/>
        <v>87230</v>
      </c>
      <c r="G16" s="5" t="s">
        <v>25</v>
      </c>
      <c r="H16" s="5"/>
      <c r="I16" s="5"/>
      <c r="J16" s="55"/>
      <c r="K16" s="57"/>
    </row>
    <row r="17" spans="1:11" ht="12.75" x14ac:dyDescent="0.2">
      <c r="A17" s="3">
        <v>12</v>
      </c>
      <c r="B17" s="4" t="s">
        <v>24</v>
      </c>
      <c r="C17" s="5" t="s">
        <v>3</v>
      </c>
      <c r="D17" s="6">
        <v>79300</v>
      </c>
      <c r="E17" s="23">
        <v>1.1000000000000001</v>
      </c>
      <c r="F17" s="6">
        <f t="shared" si="0"/>
        <v>87230</v>
      </c>
      <c r="G17" s="5" t="s">
        <v>26</v>
      </c>
      <c r="H17" s="5"/>
      <c r="I17" s="5"/>
      <c r="J17" s="55"/>
      <c r="K17" s="57"/>
    </row>
    <row r="18" spans="1:11" ht="24.75" customHeight="1" x14ac:dyDescent="0.2">
      <c r="A18" s="3">
        <v>13</v>
      </c>
      <c r="B18" s="12" t="s">
        <v>54</v>
      </c>
      <c r="C18" s="5" t="s">
        <v>13</v>
      </c>
      <c r="D18" s="6">
        <v>75640</v>
      </c>
      <c r="E18" s="23">
        <v>1.1000000000000001</v>
      </c>
      <c r="F18" s="6">
        <f t="shared" si="0"/>
        <v>83204</v>
      </c>
      <c r="G18" s="4" t="s">
        <v>58</v>
      </c>
      <c r="H18" s="5"/>
      <c r="I18" s="5"/>
      <c r="J18" s="55"/>
      <c r="K18" s="57"/>
    </row>
    <row r="19" spans="1:11" ht="24.75" customHeight="1" x14ac:dyDescent="0.2">
      <c r="A19" s="3">
        <v>14</v>
      </c>
      <c r="B19" s="11" t="s">
        <v>54</v>
      </c>
      <c r="C19" s="5" t="s">
        <v>47</v>
      </c>
      <c r="D19" s="6">
        <v>75640</v>
      </c>
      <c r="E19" s="23">
        <v>1.1000000000000001</v>
      </c>
      <c r="F19" s="6">
        <f t="shared" si="0"/>
        <v>83204</v>
      </c>
      <c r="G19" s="4" t="s">
        <v>59</v>
      </c>
      <c r="H19" s="5"/>
      <c r="I19" s="5"/>
      <c r="J19" s="55"/>
      <c r="K19" s="57"/>
    </row>
    <row r="20" spans="1:11" s="16" customFormat="1" ht="23.25" customHeight="1" x14ac:dyDescent="0.2">
      <c r="A20" s="3">
        <v>15</v>
      </c>
      <c r="B20" s="4" t="s">
        <v>67</v>
      </c>
      <c r="C20" s="5" t="s">
        <v>7</v>
      </c>
      <c r="D20" s="6">
        <v>76555</v>
      </c>
      <c r="E20" s="23">
        <v>1.1000000000000001</v>
      </c>
      <c r="F20" s="6">
        <f t="shared" si="0"/>
        <v>84210.5</v>
      </c>
      <c r="G20" s="4" t="s">
        <v>80</v>
      </c>
      <c r="H20" s="5"/>
      <c r="I20" s="5"/>
      <c r="J20" s="55"/>
      <c r="K20" s="57"/>
    </row>
    <row r="21" spans="1:11" s="16" customFormat="1" ht="23.25" customHeight="1" x14ac:dyDescent="0.2">
      <c r="A21" s="3">
        <v>16</v>
      </c>
      <c r="B21" s="4" t="s">
        <v>67</v>
      </c>
      <c r="C21" s="5" t="s">
        <v>3</v>
      </c>
      <c r="D21" s="6">
        <v>76555</v>
      </c>
      <c r="E21" s="23">
        <v>1.1000000000000001</v>
      </c>
      <c r="F21" s="6">
        <f t="shared" si="0"/>
        <v>84210.5</v>
      </c>
      <c r="G21" s="4" t="s">
        <v>81</v>
      </c>
      <c r="H21" s="5"/>
      <c r="I21" s="5"/>
      <c r="J21" s="55"/>
      <c r="K21" s="57"/>
    </row>
    <row r="22" spans="1:11" s="16" customFormat="1" ht="23.25" customHeight="1" x14ac:dyDescent="0.2">
      <c r="A22" s="3">
        <v>17</v>
      </c>
      <c r="B22" s="4" t="s">
        <v>68</v>
      </c>
      <c r="C22" s="5" t="s">
        <v>9</v>
      </c>
      <c r="D22" s="6">
        <v>65758</v>
      </c>
      <c r="E22" s="23">
        <v>1.1000000000000001</v>
      </c>
      <c r="F22" s="6">
        <f t="shared" si="0"/>
        <v>72333.8</v>
      </c>
      <c r="G22" s="4" t="s">
        <v>82</v>
      </c>
      <c r="H22" s="5"/>
      <c r="I22" s="5"/>
      <c r="J22" s="55"/>
      <c r="K22" s="57"/>
    </row>
    <row r="23" spans="1:11" s="16" customFormat="1" ht="23.25" customHeight="1" x14ac:dyDescent="0.2">
      <c r="A23" s="3">
        <v>18</v>
      </c>
      <c r="B23" s="4" t="s">
        <v>68</v>
      </c>
      <c r="C23" s="5" t="s">
        <v>16</v>
      </c>
      <c r="D23" s="6">
        <v>65758</v>
      </c>
      <c r="E23" s="23">
        <v>1.1000000000000001</v>
      </c>
      <c r="F23" s="6">
        <f t="shared" si="0"/>
        <v>72333.8</v>
      </c>
      <c r="G23" s="4" t="s">
        <v>83</v>
      </c>
      <c r="H23" s="5"/>
      <c r="I23" s="5"/>
      <c r="J23" s="55"/>
      <c r="K23" s="57"/>
    </row>
    <row r="24" spans="1:11" s="16" customFormat="1" ht="23.25" customHeight="1" x14ac:dyDescent="0.2">
      <c r="A24" s="3">
        <v>19</v>
      </c>
      <c r="B24" s="4" t="s">
        <v>68</v>
      </c>
      <c r="C24" s="5" t="s">
        <v>21</v>
      </c>
      <c r="D24" s="6">
        <v>65758</v>
      </c>
      <c r="E24" s="23">
        <v>1.1000000000000001</v>
      </c>
      <c r="F24" s="6">
        <f t="shared" si="0"/>
        <v>72333.8</v>
      </c>
      <c r="G24" s="4" t="s">
        <v>84</v>
      </c>
      <c r="H24" s="5"/>
      <c r="I24" s="5"/>
      <c r="J24" s="55"/>
      <c r="K24" s="57"/>
    </row>
    <row r="25" spans="1:11" ht="12.75" x14ac:dyDescent="0.2">
      <c r="A25" s="3">
        <v>21</v>
      </c>
      <c r="B25" s="5" t="s">
        <v>29</v>
      </c>
      <c r="C25" s="5" t="s">
        <v>27</v>
      </c>
      <c r="D25" s="6">
        <v>20435</v>
      </c>
      <c r="E25" s="23">
        <v>1.1000000000000001</v>
      </c>
      <c r="F25" s="6">
        <f t="shared" si="0"/>
        <v>22478.5</v>
      </c>
      <c r="G25" s="5" t="s">
        <v>28</v>
      </c>
      <c r="H25" s="5"/>
      <c r="I25" s="5"/>
      <c r="J25" s="55"/>
      <c r="K25" s="57"/>
    </row>
    <row r="26" spans="1:11" ht="12.75" x14ac:dyDescent="0.2">
      <c r="A26" s="3">
        <v>22</v>
      </c>
      <c r="B26" s="5" t="s">
        <v>29</v>
      </c>
      <c r="C26" s="5" t="s">
        <v>13</v>
      </c>
      <c r="D26" s="6">
        <v>20435</v>
      </c>
      <c r="E26" s="23">
        <v>1.1000000000000001</v>
      </c>
      <c r="F26" s="6">
        <f t="shared" si="0"/>
        <v>22478.5</v>
      </c>
      <c r="G26" s="5" t="s">
        <v>30</v>
      </c>
      <c r="H26" s="5"/>
      <c r="I26" s="5"/>
      <c r="J26" s="55"/>
      <c r="K26" s="57"/>
    </row>
    <row r="27" spans="1:11" ht="12.75" x14ac:dyDescent="0.15">
      <c r="A27" s="3">
        <v>23</v>
      </c>
      <c r="B27" s="7" t="s">
        <v>29</v>
      </c>
      <c r="C27" s="7" t="s">
        <v>9</v>
      </c>
      <c r="D27" s="10">
        <v>20435</v>
      </c>
      <c r="E27" s="23">
        <v>1.1000000000000001</v>
      </c>
      <c r="F27" s="6">
        <f t="shared" si="0"/>
        <v>22478.5</v>
      </c>
      <c r="G27" s="7" t="s">
        <v>31</v>
      </c>
      <c r="H27" s="7"/>
      <c r="I27" s="7"/>
      <c r="J27" s="55"/>
      <c r="K27" s="57"/>
    </row>
    <row r="28" spans="1:11" ht="12.75" x14ac:dyDescent="0.2">
      <c r="A28" s="3">
        <v>24</v>
      </c>
      <c r="B28" s="5" t="s">
        <v>29</v>
      </c>
      <c r="C28" s="5" t="s">
        <v>7</v>
      </c>
      <c r="D28" s="6">
        <v>20435</v>
      </c>
      <c r="E28" s="23">
        <v>1.1000000000000001</v>
      </c>
      <c r="F28" s="6">
        <f t="shared" si="0"/>
        <v>22478.5</v>
      </c>
      <c r="G28" s="5" t="s">
        <v>32</v>
      </c>
      <c r="H28" s="5"/>
      <c r="I28" s="5"/>
      <c r="J28" s="55"/>
      <c r="K28" s="57"/>
    </row>
    <row r="29" spans="1:11" ht="12.75" x14ac:dyDescent="0.2">
      <c r="A29" s="3">
        <v>25</v>
      </c>
      <c r="B29" s="5" t="s">
        <v>29</v>
      </c>
      <c r="C29" s="5" t="s">
        <v>16</v>
      </c>
      <c r="D29" s="6">
        <v>20435</v>
      </c>
      <c r="E29" s="23">
        <v>1.1000000000000001</v>
      </c>
      <c r="F29" s="6">
        <f t="shared" si="0"/>
        <v>22478.5</v>
      </c>
      <c r="G29" s="5" t="s">
        <v>33</v>
      </c>
      <c r="H29" s="5"/>
      <c r="I29" s="5"/>
      <c r="J29" s="55"/>
      <c r="K29" s="57"/>
    </row>
    <row r="30" spans="1:11" ht="12.75" x14ac:dyDescent="0.2">
      <c r="A30" s="3">
        <v>26</v>
      </c>
      <c r="B30" s="5" t="s">
        <v>29</v>
      </c>
      <c r="C30" s="5" t="s">
        <v>3</v>
      </c>
      <c r="D30" s="6">
        <v>20435</v>
      </c>
      <c r="E30" s="23">
        <v>1.1000000000000001</v>
      </c>
      <c r="F30" s="6">
        <f t="shared" si="0"/>
        <v>22478.5</v>
      </c>
      <c r="G30" s="5" t="s">
        <v>34</v>
      </c>
      <c r="H30" s="5"/>
      <c r="I30" s="5"/>
      <c r="J30" s="55"/>
      <c r="K30" s="57"/>
    </row>
    <row r="31" spans="1:11" ht="12.75" x14ac:dyDescent="0.2">
      <c r="A31" s="3">
        <v>27</v>
      </c>
      <c r="B31" s="5" t="s">
        <v>29</v>
      </c>
      <c r="C31" s="5" t="s">
        <v>21</v>
      </c>
      <c r="D31" s="6">
        <v>20435</v>
      </c>
      <c r="E31" s="23">
        <v>1.1000000000000001</v>
      </c>
      <c r="F31" s="6">
        <f t="shared" si="0"/>
        <v>22478.5</v>
      </c>
      <c r="G31" s="5" t="s">
        <v>35</v>
      </c>
      <c r="H31" s="5"/>
      <c r="I31" s="5"/>
      <c r="J31" s="55"/>
      <c r="K31" s="57"/>
    </row>
    <row r="32" spans="1:11" ht="12.75" x14ac:dyDescent="0.2">
      <c r="A32" s="3">
        <v>28</v>
      </c>
      <c r="B32" s="5" t="s">
        <v>29</v>
      </c>
      <c r="C32" s="5" t="s">
        <v>4</v>
      </c>
      <c r="D32" s="6">
        <v>20435</v>
      </c>
      <c r="E32" s="23">
        <v>1.1000000000000001</v>
      </c>
      <c r="F32" s="6">
        <f t="shared" si="0"/>
        <v>22478.5</v>
      </c>
      <c r="G32" s="5" t="s">
        <v>36</v>
      </c>
      <c r="H32" s="5"/>
      <c r="I32" s="5"/>
      <c r="J32" s="55"/>
      <c r="K32" s="57"/>
    </row>
    <row r="33" spans="1:11" ht="12.75" x14ac:dyDescent="0.2">
      <c r="A33" s="3">
        <v>29</v>
      </c>
      <c r="B33" s="5" t="s">
        <v>38</v>
      </c>
      <c r="C33" s="5" t="s">
        <v>4</v>
      </c>
      <c r="D33" s="6">
        <v>21838</v>
      </c>
      <c r="E33" s="23">
        <v>1.1000000000000001</v>
      </c>
      <c r="F33" s="6">
        <f t="shared" si="0"/>
        <v>24021.800000000003</v>
      </c>
      <c r="G33" s="5" t="s">
        <v>37</v>
      </c>
      <c r="H33" s="5"/>
      <c r="I33" s="5"/>
      <c r="J33" s="55"/>
      <c r="K33" s="57"/>
    </row>
    <row r="34" spans="1:11" ht="12.75" x14ac:dyDescent="0.2">
      <c r="A34" s="3">
        <v>30</v>
      </c>
      <c r="B34" s="5" t="s">
        <v>38</v>
      </c>
      <c r="C34" s="5" t="s">
        <v>3</v>
      </c>
      <c r="D34" s="6">
        <v>21838</v>
      </c>
      <c r="E34" s="23">
        <v>1.1000000000000001</v>
      </c>
      <c r="F34" s="6">
        <f t="shared" si="0"/>
        <v>24021.800000000003</v>
      </c>
      <c r="G34" s="5" t="s">
        <v>39</v>
      </c>
      <c r="H34" s="5"/>
      <c r="I34" s="5"/>
      <c r="J34" s="55"/>
      <c r="K34" s="57"/>
    </row>
    <row r="35" spans="1:11" ht="12.75" x14ac:dyDescent="0.2">
      <c r="A35" s="3">
        <v>31</v>
      </c>
      <c r="B35" s="5" t="s">
        <v>40</v>
      </c>
      <c r="C35" s="5" t="s">
        <v>21</v>
      </c>
      <c r="D35" s="6">
        <v>21838</v>
      </c>
      <c r="E35" s="23">
        <v>1.1000000000000001</v>
      </c>
      <c r="F35" s="6">
        <f t="shared" si="0"/>
        <v>24021.800000000003</v>
      </c>
      <c r="G35" s="5" t="s">
        <v>41</v>
      </c>
      <c r="H35" s="5"/>
      <c r="I35" s="5"/>
      <c r="J35" s="55"/>
      <c r="K35" s="57"/>
    </row>
    <row r="36" spans="1:11" ht="12.75" x14ac:dyDescent="0.2">
      <c r="A36" s="3">
        <v>32</v>
      </c>
      <c r="B36" s="5" t="s">
        <v>74</v>
      </c>
      <c r="C36" s="5" t="s">
        <v>7</v>
      </c>
      <c r="D36" s="6">
        <v>21838</v>
      </c>
      <c r="E36" s="23">
        <v>1.1000000000000001</v>
      </c>
      <c r="F36" s="6">
        <f t="shared" si="0"/>
        <v>24021.800000000003</v>
      </c>
      <c r="G36" s="5" t="s">
        <v>42</v>
      </c>
      <c r="H36" s="5"/>
      <c r="I36" s="5"/>
      <c r="J36" s="55"/>
      <c r="K36" s="57"/>
    </row>
    <row r="37" spans="1:11" ht="12.75" x14ac:dyDescent="0.2">
      <c r="A37" s="3">
        <v>33</v>
      </c>
      <c r="B37" s="5" t="s">
        <v>75</v>
      </c>
      <c r="C37" s="5" t="s">
        <v>13</v>
      </c>
      <c r="D37" s="6">
        <v>22570</v>
      </c>
      <c r="E37" s="23">
        <v>1.1000000000000001</v>
      </c>
      <c r="F37" s="6">
        <f t="shared" si="0"/>
        <v>24827.000000000004</v>
      </c>
      <c r="G37" s="5" t="s">
        <v>43</v>
      </c>
      <c r="H37" s="5"/>
      <c r="I37" s="5"/>
      <c r="J37" s="55"/>
      <c r="K37" s="57"/>
    </row>
    <row r="38" spans="1:11" ht="12.75" x14ac:dyDescent="0.2">
      <c r="A38" s="3">
        <v>34</v>
      </c>
      <c r="B38" s="5" t="s">
        <v>75</v>
      </c>
      <c r="C38" s="5" t="s">
        <v>3</v>
      </c>
      <c r="D38" s="6">
        <v>22570</v>
      </c>
      <c r="E38" s="23">
        <v>1.1000000000000001</v>
      </c>
      <c r="F38" s="6">
        <f t="shared" si="0"/>
        <v>24827.000000000004</v>
      </c>
      <c r="G38" s="5" t="s">
        <v>44</v>
      </c>
      <c r="H38" s="5"/>
      <c r="I38" s="5"/>
      <c r="J38" s="55"/>
      <c r="K38" s="57"/>
    </row>
    <row r="39" spans="1:11" ht="12.75" x14ac:dyDescent="0.2">
      <c r="A39" s="3">
        <v>35</v>
      </c>
      <c r="B39" s="5" t="s">
        <v>75</v>
      </c>
      <c r="C39" s="5" t="s">
        <v>16</v>
      </c>
      <c r="D39" s="6">
        <v>22570</v>
      </c>
      <c r="E39" s="23">
        <v>1.1000000000000001</v>
      </c>
      <c r="F39" s="6">
        <f t="shared" si="0"/>
        <v>24827.000000000004</v>
      </c>
      <c r="G39" s="5" t="s">
        <v>45</v>
      </c>
      <c r="H39" s="5"/>
      <c r="I39" s="5"/>
      <c r="J39" s="55"/>
      <c r="K39" s="57"/>
    </row>
    <row r="40" spans="1:11" ht="12.75" x14ac:dyDescent="0.2">
      <c r="A40" s="3">
        <v>36</v>
      </c>
      <c r="B40" s="5" t="s">
        <v>75</v>
      </c>
      <c r="C40" s="5" t="s">
        <v>4</v>
      </c>
      <c r="D40" s="6">
        <v>22570</v>
      </c>
      <c r="E40" s="23">
        <v>1.1000000000000001</v>
      </c>
      <c r="F40" s="6">
        <f t="shared" si="0"/>
        <v>24827.000000000004</v>
      </c>
      <c r="G40" s="5" t="s">
        <v>46</v>
      </c>
      <c r="H40" s="5"/>
      <c r="I40" s="5"/>
      <c r="J40" s="55"/>
      <c r="K40" s="57"/>
    </row>
    <row r="41" spans="1:11" ht="12.75" x14ac:dyDescent="0.2">
      <c r="A41" s="3">
        <v>37</v>
      </c>
      <c r="B41" s="5" t="s">
        <v>75</v>
      </c>
      <c r="C41" s="5" t="s">
        <v>47</v>
      </c>
      <c r="D41" s="6">
        <v>22570</v>
      </c>
      <c r="E41" s="23">
        <v>1.1000000000000001</v>
      </c>
      <c r="F41" s="6">
        <f t="shared" si="0"/>
        <v>24827.000000000004</v>
      </c>
      <c r="G41" s="5" t="s">
        <v>48</v>
      </c>
      <c r="H41" s="5"/>
      <c r="I41" s="5"/>
      <c r="J41" s="55"/>
      <c r="K41" s="57"/>
    </row>
    <row r="42" spans="1:11" ht="12.75" x14ac:dyDescent="0.2">
      <c r="A42" s="3">
        <v>38</v>
      </c>
      <c r="B42" s="5" t="s">
        <v>75</v>
      </c>
      <c r="C42" s="5" t="s">
        <v>21</v>
      </c>
      <c r="D42" s="6">
        <v>22570</v>
      </c>
      <c r="E42" s="23">
        <v>1.1000000000000001</v>
      </c>
      <c r="F42" s="6">
        <f t="shared" si="0"/>
        <v>24827.000000000004</v>
      </c>
      <c r="G42" s="5" t="s">
        <v>49</v>
      </c>
      <c r="H42" s="5"/>
      <c r="I42" s="5"/>
      <c r="J42" s="55"/>
      <c r="K42" s="57"/>
    </row>
    <row r="43" spans="1:11" ht="12.75" x14ac:dyDescent="0.2">
      <c r="A43" s="3">
        <v>39</v>
      </c>
      <c r="B43" s="5" t="s">
        <v>55</v>
      </c>
      <c r="C43" s="5" t="s">
        <v>7</v>
      </c>
      <c r="D43" s="6">
        <v>22570</v>
      </c>
      <c r="E43" s="23">
        <v>1.1000000000000001</v>
      </c>
      <c r="F43" s="6">
        <f t="shared" si="0"/>
        <v>24827.000000000004</v>
      </c>
      <c r="G43" s="5" t="s">
        <v>50</v>
      </c>
      <c r="H43" s="5"/>
      <c r="I43" s="5"/>
      <c r="J43" s="55"/>
      <c r="K43" s="57"/>
    </row>
    <row r="44" spans="1:11" ht="12.75" x14ac:dyDescent="0.2">
      <c r="A44" s="3">
        <v>40</v>
      </c>
      <c r="B44" s="5" t="s">
        <v>75</v>
      </c>
      <c r="C44" s="5" t="s">
        <v>9</v>
      </c>
      <c r="D44" s="6">
        <v>22570</v>
      </c>
      <c r="E44" s="23">
        <v>1.1000000000000001</v>
      </c>
      <c r="F44" s="6">
        <f t="shared" si="0"/>
        <v>24827.000000000004</v>
      </c>
      <c r="G44" s="5" t="s">
        <v>51</v>
      </c>
      <c r="H44" s="5"/>
      <c r="I44" s="5"/>
      <c r="J44" s="55"/>
      <c r="K44" s="57"/>
    </row>
    <row r="45" spans="1:11" ht="21" x14ac:dyDescent="0.2">
      <c r="A45" s="3">
        <v>41</v>
      </c>
      <c r="B45" s="8" t="s">
        <v>69</v>
      </c>
      <c r="C45" s="5" t="s">
        <v>16</v>
      </c>
      <c r="D45" s="6">
        <v>26571.599999999999</v>
      </c>
      <c r="E45" s="23">
        <v>1.1000000000000001</v>
      </c>
      <c r="F45" s="6">
        <f t="shared" si="0"/>
        <v>29228.760000000002</v>
      </c>
      <c r="G45" s="14" t="s">
        <v>60</v>
      </c>
      <c r="H45" s="5"/>
      <c r="I45" s="5"/>
      <c r="J45" s="55"/>
      <c r="K45" s="57"/>
    </row>
    <row r="46" spans="1:11" ht="21" x14ac:dyDescent="0.2">
      <c r="A46" s="3">
        <v>42</v>
      </c>
      <c r="B46" s="8" t="s">
        <v>56</v>
      </c>
      <c r="C46" s="5" t="s">
        <v>61</v>
      </c>
      <c r="D46" s="6">
        <v>26571.599999999999</v>
      </c>
      <c r="E46" s="23">
        <v>1.1000000000000001</v>
      </c>
      <c r="F46" s="6">
        <f t="shared" si="0"/>
        <v>29228.760000000002</v>
      </c>
      <c r="G46" s="15" t="s">
        <v>62</v>
      </c>
      <c r="H46" s="5"/>
      <c r="I46" s="5"/>
      <c r="J46" s="55"/>
      <c r="K46" s="57"/>
    </row>
    <row r="47" spans="1:11" ht="21" x14ac:dyDescent="0.2">
      <c r="A47" s="3">
        <v>43</v>
      </c>
      <c r="B47" s="8" t="s">
        <v>56</v>
      </c>
      <c r="C47" s="5" t="s">
        <v>13</v>
      </c>
      <c r="D47" s="6">
        <v>26571.599999999999</v>
      </c>
      <c r="E47" s="23">
        <v>1.1000000000000001</v>
      </c>
      <c r="F47" s="6">
        <f t="shared" si="0"/>
        <v>29228.760000000002</v>
      </c>
      <c r="G47" s="15" t="s">
        <v>63</v>
      </c>
      <c r="H47" s="5"/>
      <c r="I47" s="5"/>
      <c r="J47" s="55"/>
      <c r="K47" s="57"/>
    </row>
    <row r="48" spans="1:11" ht="21" x14ac:dyDescent="0.2">
      <c r="A48" s="3">
        <v>44</v>
      </c>
      <c r="B48" s="8" t="s">
        <v>56</v>
      </c>
      <c r="C48" s="5" t="s">
        <v>47</v>
      </c>
      <c r="D48" s="6">
        <v>26571.599999999999</v>
      </c>
      <c r="E48" s="23">
        <v>1.1000000000000001</v>
      </c>
      <c r="F48" s="6">
        <f t="shared" si="0"/>
        <v>29228.760000000002</v>
      </c>
      <c r="G48" s="15" t="s">
        <v>64</v>
      </c>
      <c r="H48" s="5"/>
      <c r="I48" s="5"/>
      <c r="J48" s="55"/>
      <c r="K48" s="57"/>
    </row>
    <row r="49" spans="1:11" ht="21" x14ac:dyDescent="0.2">
      <c r="A49" s="3">
        <v>45</v>
      </c>
      <c r="B49" s="8" t="s">
        <v>56</v>
      </c>
      <c r="C49" s="5" t="s">
        <v>4</v>
      </c>
      <c r="D49" s="6">
        <v>26571.599999999999</v>
      </c>
      <c r="E49" s="23">
        <v>1.1000000000000001</v>
      </c>
      <c r="F49" s="6">
        <f t="shared" si="0"/>
        <v>29228.760000000002</v>
      </c>
      <c r="G49" s="15" t="s">
        <v>66</v>
      </c>
      <c r="H49" s="5"/>
      <c r="I49" s="5"/>
      <c r="J49" s="55"/>
      <c r="K49" s="57"/>
    </row>
    <row r="50" spans="1:11" ht="21" x14ac:dyDescent="0.2">
      <c r="A50" s="3">
        <v>46</v>
      </c>
      <c r="B50" s="8" t="s">
        <v>56</v>
      </c>
      <c r="C50" s="5" t="s">
        <v>3</v>
      </c>
      <c r="D50" s="6">
        <v>26571.599999999999</v>
      </c>
      <c r="E50" s="23">
        <v>1.1000000000000001</v>
      </c>
      <c r="F50" s="6">
        <f t="shared" si="0"/>
        <v>29228.760000000002</v>
      </c>
      <c r="G50" s="17" t="s">
        <v>65</v>
      </c>
      <c r="H50" s="5"/>
      <c r="I50" s="5"/>
      <c r="J50" s="55"/>
      <c r="K50" s="57"/>
    </row>
    <row r="51" spans="1:11" s="16" customFormat="1" ht="21.75" customHeight="1" x14ac:dyDescent="0.2">
      <c r="A51" s="3">
        <v>47</v>
      </c>
      <c r="B51" s="8" t="s">
        <v>56</v>
      </c>
      <c r="C51" s="5" t="s">
        <v>7</v>
      </c>
      <c r="D51" s="6">
        <v>28060</v>
      </c>
      <c r="E51" s="23">
        <v>1.1000000000000001</v>
      </c>
      <c r="F51" s="6">
        <f t="shared" si="0"/>
        <v>30866.000000000004</v>
      </c>
      <c r="G51" s="15" t="s">
        <v>70</v>
      </c>
      <c r="H51" s="8"/>
      <c r="I51" s="8"/>
      <c r="J51" s="55"/>
      <c r="K51" s="56"/>
    </row>
    <row r="52" spans="1:11" s="16" customFormat="1" ht="23.25" customHeight="1" x14ac:dyDescent="0.2">
      <c r="A52" s="3">
        <v>48</v>
      </c>
      <c r="B52" s="8" t="s">
        <v>56</v>
      </c>
      <c r="C52" s="5" t="s">
        <v>7</v>
      </c>
      <c r="D52" s="6">
        <v>28060</v>
      </c>
      <c r="E52" s="23">
        <v>1.1000000000000001</v>
      </c>
      <c r="F52" s="6">
        <f t="shared" si="0"/>
        <v>30866.000000000004</v>
      </c>
      <c r="G52" s="15" t="s">
        <v>71</v>
      </c>
      <c r="H52" s="8"/>
      <c r="I52" s="8"/>
      <c r="J52" s="55"/>
      <c r="K52" s="56"/>
    </row>
    <row r="53" spans="1:11" s="16" customFormat="1" ht="21.75" customHeight="1" x14ac:dyDescent="0.2">
      <c r="A53" s="3">
        <v>49</v>
      </c>
      <c r="B53" s="8" t="s">
        <v>56</v>
      </c>
      <c r="C53" s="5" t="s">
        <v>16</v>
      </c>
      <c r="D53" s="6">
        <v>28060</v>
      </c>
      <c r="E53" s="23">
        <v>1.1000000000000001</v>
      </c>
      <c r="F53" s="6">
        <f t="shared" si="0"/>
        <v>30866.000000000004</v>
      </c>
      <c r="G53" s="15" t="s">
        <v>72</v>
      </c>
      <c r="H53" s="8"/>
      <c r="I53" s="8"/>
      <c r="J53" s="55"/>
      <c r="K53" s="56"/>
    </row>
    <row r="54" spans="1:11" s="16" customFormat="1" ht="19.5" customHeight="1" x14ac:dyDescent="0.2">
      <c r="A54" s="3">
        <v>50</v>
      </c>
      <c r="B54" s="8" t="s">
        <v>56</v>
      </c>
      <c r="C54" s="5" t="s">
        <v>4</v>
      </c>
      <c r="D54" s="6">
        <v>28060</v>
      </c>
      <c r="E54" s="23">
        <v>1.1000000000000001</v>
      </c>
      <c r="F54" s="6">
        <f t="shared" si="0"/>
        <v>30866.000000000004</v>
      </c>
      <c r="G54" s="15" t="s">
        <v>73</v>
      </c>
      <c r="H54" s="8"/>
      <c r="I54" s="8"/>
      <c r="J54" s="55"/>
      <c r="K54" s="56"/>
    </row>
    <row r="55" spans="1:11" s="16" customFormat="1" ht="21" customHeight="1" x14ac:dyDescent="0.2">
      <c r="A55" s="3">
        <v>51</v>
      </c>
      <c r="B55" s="8" t="s">
        <v>56</v>
      </c>
      <c r="C55" s="5" t="s">
        <v>47</v>
      </c>
      <c r="D55" s="6">
        <v>28060</v>
      </c>
      <c r="E55" s="23">
        <v>1.1000000000000001</v>
      </c>
      <c r="F55" s="6">
        <f t="shared" si="0"/>
        <v>30866.000000000004</v>
      </c>
      <c r="G55" s="15" t="s">
        <v>76</v>
      </c>
      <c r="H55" s="8"/>
      <c r="I55" s="8"/>
      <c r="J55" s="55"/>
      <c r="K55" s="56"/>
    </row>
    <row r="56" spans="1:11" s="16" customFormat="1" ht="24" customHeight="1" x14ac:dyDescent="0.2">
      <c r="A56" s="3">
        <v>52</v>
      </c>
      <c r="B56" s="8" t="s">
        <v>56</v>
      </c>
      <c r="C56" s="5" t="s">
        <v>9</v>
      </c>
      <c r="D56" s="6">
        <v>28060</v>
      </c>
      <c r="E56" s="23">
        <v>1.1000000000000001</v>
      </c>
      <c r="F56" s="6">
        <f t="shared" si="0"/>
        <v>30866.000000000004</v>
      </c>
      <c r="G56" s="15" t="s">
        <v>77</v>
      </c>
      <c r="H56" s="8"/>
      <c r="I56" s="8"/>
      <c r="J56" s="55"/>
      <c r="K56" s="56"/>
    </row>
    <row r="57" spans="1:11" s="16" customFormat="1" ht="23.25" customHeight="1" x14ac:dyDescent="0.2">
      <c r="A57" s="3">
        <v>53</v>
      </c>
      <c r="B57" s="8" t="s">
        <v>56</v>
      </c>
      <c r="C57" s="5" t="s">
        <v>3</v>
      </c>
      <c r="D57" s="6">
        <v>28060</v>
      </c>
      <c r="E57" s="23">
        <v>1.1000000000000001</v>
      </c>
      <c r="F57" s="6">
        <f t="shared" si="0"/>
        <v>30866.000000000004</v>
      </c>
      <c r="G57" s="15" t="s">
        <v>78</v>
      </c>
      <c r="H57" s="8"/>
      <c r="I57" s="8"/>
      <c r="J57" s="55"/>
      <c r="K57" s="56"/>
    </row>
    <row r="58" spans="1:11" s="16" customFormat="1" ht="23.25" customHeight="1" x14ac:dyDescent="0.2">
      <c r="A58" s="3">
        <v>54</v>
      </c>
      <c r="B58" s="8" t="s">
        <v>56</v>
      </c>
      <c r="C58" s="5" t="s">
        <v>21</v>
      </c>
      <c r="D58" s="6">
        <v>28060</v>
      </c>
      <c r="E58" s="23">
        <v>1.1000000000000001</v>
      </c>
      <c r="F58" s="6">
        <f t="shared" si="0"/>
        <v>30866.000000000004</v>
      </c>
      <c r="G58" s="15" t="s">
        <v>79</v>
      </c>
      <c r="H58" s="8"/>
      <c r="I58" s="8"/>
      <c r="J58" s="55"/>
      <c r="K58" s="56"/>
    </row>
    <row r="59" spans="1:11" s="16" customFormat="1" ht="23.25" customHeight="1" x14ac:dyDescent="0.2">
      <c r="A59" s="3">
        <v>55</v>
      </c>
      <c r="B59" s="18" t="s">
        <v>56</v>
      </c>
      <c r="C59" s="19" t="s">
        <v>3</v>
      </c>
      <c r="D59" s="20">
        <v>20923</v>
      </c>
      <c r="E59" s="23">
        <v>1.1000000000000001</v>
      </c>
      <c r="F59" s="6">
        <f t="shared" si="0"/>
        <v>23015.300000000003</v>
      </c>
      <c r="G59" s="18" t="s">
        <v>85</v>
      </c>
      <c r="H59" s="18"/>
      <c r="I59" s="18"/>
      <c r="J59" s="55"/>
      <c r="K59" s="56"/>
    </row>
    <row r="60" spans="1:11" s="16" customFormat="1" ht="23.25" customHeight="1" x14ac:dyDescent="0.2">
      <c r="A60" s="3">
        <v>56</v>
      </c>
      <c r="B60" s="18" t="s">
        <v>56</v>
      </c>
      <c r="C60" s="19" t="s">
        <v>13</v>
      </c>
      <c r="D60" s="20">
        <v>20923</v>
      </c>
      <c r="E60" s="23">
        <v>1.1000000000000001</v>
      </c>
      <c r="F60" s="6">
        <f t="shared" si="0"/>
        <v>23015.300000000003</v>
      </c>
      <c r="G60" s="18" t="s">
        <v>86</v>
      </c>
      <c r="H60" s="18"/>
      <c r="I60" s="18"/>
      <c r="J60" s="55"/>
      <c r="K60" s="56"/>
    </row>
    <row r="61" spans="1:11" s="16" customFormat="1" ht="23.25" customHeight="1" x14ac:dyDescent="0.2">
      <c r="A61" s="3">
        <v>57</v>
      </c>
      <c r="B61" s="18" t="s">
        <v>56</v>
      </c>
      <c r="C61" s="19" t="s">
        <v>7</v>
      </c>
      <c r="D61" s="20">
        <v>20923</v>
      </c>
      <c r="E61" s="23">
        <v>1.1000000000000001</v>
      </c>
      <c r="F61" s="6">
        <f t="shared" si="0"/>
        <v>23015.300000000003</v>
      </c>
      <c r="G61" s="18" t="s">
        <v>87</v>
      </c>
      <c r="H61" s="18"/>
      <c r="I61" s="18"/>
      <c r="J61" s="55"/>
      <c r="K61" s="56"/>
    </row>
    <row r="62" spans="1:11" s="16" customFormat="1" ht="23.25" customHeight="1" x14ac:dyDescent="0.2">
      <c r="A62" s="3">
        <v>58</v>
      </c>
      <c r="B62" s="18" t="s">
        <v>56</v>
      </c>
      <c r="C62" s="19" t="s">
        <v>9</v>
      </c>
      <c r="D62" s="20">
        <v>20923</v>
      </c>
      <c r="E62" s="23">
        <v>1.1000000000000001</v>
      </c>
      <c r="F62" s="6">
        <f t="shared" si="0"/>
        <v>23015.300000000003</v>
      </c>
      <c r="G62" s="18" t="s">
        <v>88</v>
      </c>
      <c r="H62" s="18"/>
      <c r="I62" s="18"/>
      <c r="J62" s="55"/>
      <c r="K62" s="56"/>
    </row>
    <row r="63" spans="1:11" s="16" customFormat="1" ht="23.25" customHeight="1" x14ac:dyDescent="0.2">
      <c r="A63" s="3">
        <v>59</v>
      </c>
      <c r="B63" s="18" t="s">
        <v>56</v>
      </c>
      <c r="C63" s="19" t="s">
        <v>21</v>
      </c>
      <c r="D63" s="20">
        <v>20923</v>
      </c>
      <c r="E63" s="23">
        <v>1.1000000000000001</v>
      </c>
      <c r="F63" s="6">
        <f t="shared" si="0"/>
        <v>23015.300000000003</v>
      </c>
      <c r="G63" s="18" t="s">
        <v>89</v>
      </c>
      <c r="H63" s="18"/>
      <c r="I63" s="18"/>
      <c r="J63" s="55"/>
      <c r="K63" s="56"/>
    </row>
    <row r="64" spans="1:11" s="16" customFormat="1" ht="23.25" customHeight="1" x14ac:dyDescent="0.2">
      <c r="A64" s="3">
        <v>60</v>
      </c>
      <c r="B64" s="18" t="s">
        <v>56</v>
      </c>
      <c r="C64" s="19" t="s">
        <v>16</v>
      </c>
      <c r="D64" s="20">
        <v>20923</v>
      </c>
      <c r="E64" s="23">
        <v>1.1000000000000001</v>
      </c>
      <c r="F64" s="6">
        <f t="shared" si="0"/>
        <v>23015.300000000003</v>
      </c>
      <c r="G64" s="18" t="s">
        <v>90</v>
      </c>
      <c r="H64" s="18"/>
      <c r="I64" s="18"/>
      <c r="J64" s="55"/>
      <c r="K64" s="56"/>
    </row>
    <row r="65" spans="1:11" s="16" customFormat="1" ht="23.25" customHeight="1" x14ac:dyDescent="0.2">
      <c r="A65" s="3">
        <v>61</v>
      </c>
      <c r="B65" s="18" t="s">
        <v>56</v>
      </c>
      <c r="C65" s="19" t="s">
        <v>47</v>
      </c>
      <c r="D65" s="20">
        <v>20923</v>
      </c>
      <c r="E65" s="23">
        <v>1.1000000000000001</v>
      </c>
      <c r="F65" s="6">
        <f t="shared" si="0"/>
        <v>23015.300000000003</v>
      </c>
      <c r="G65" s="18" t="s">
        <v>91</v>
      </c>
      <c r="H65" s="18"/>
      <c r="I65" s="18"/>
      <c r="J65" s="55"/>
      <c r="K65" s="56"/>
    </row>
    <row r="66" spans="1:11" s="16" customFormat="1" ht="23.25" customHeight="1" x14ac:dyDescent="0.2">
      <c r="A66" s="3">
        <v>62</v>
      </c>
      <c r="B66" s="18" t="s">
        <v>56</v>
      </c>
      <c r="C66" s="19" t="s">
        <v>4</v>
      </c>
      <c r="D66" s="20">
        <v>20923</v>
      </c>
      <c r="E66" s="23">
        <v>1.1000000000000001</v>
      </c>
      <c r="F66" s="6">
        <f t="shared" si="0"/>
        <v>23015.300000000003</v>
      </c>
      <c r="G66" s="18" t="s">
        <v>92</v>
      </c>
      <c r="H66" s="18"/>
      <c r="I66" s="18"/>
      <c r="J66" s="55"/>
      <c r="K66" s="56"/>
    </row>
    <row r="67" spans="1:11" s="16" customFormat="1" ht="23.25" customHeight="1" x14ac:dyDescent="0.2">
      <c r="A67" s="3">
        <v>63</v>
      </c>
      <c r="B67" s="18" t="s">
        <v>93</v>
      </c>
      <c r="C67" s="19" t="s">
        <v>3</v>
      </c>
      <c r="D67" s="20">
        <v>83570</v>
      </c>
      <c r="E67" s="23">
        <v>1.1000000000000001</v>
      </c>
      <c r="F67" s="6">
        <f t="shared" si="0"/>
        <v>91927.000000000015</v>
      </c>
      <c r="G67" s="18" t="s">
        <v>94</v>
      </c>
      <c r="H67" s="18"/>
      <c r="I67" s="18"/>
      <c r="J67" s="55"/>
      <c r="K67" s="56"/>
    </row>
    <row r="68" spans="1:11" s="16" customFormat="1" ht="23.25" customHeight="1" x14ac:dyDescent="0.2">
      <c r="A68" s="3">
        <v>64</v>
      </c>
      <c r="B68" s="18" t="s">
        <v>93</v>
      </c>
      <c r="C68" s="19" t="s">
        <v>13</v>
      </c>
      <c r="D68" s="20">
        <v>83570</v>
      </c>
      <c r="E68" s="23">
        <v>1.1000000000000001</v>
      </c>
      <c r="F68" s="6">
        <f t="shared" si="0"/>
        <v>91927.000000000015</v>
      </c>
      <c r="G68" s="18" t="s">
        <v>96</v>
      </c>
      <c r="H68" s="18"/>
      <c r="I68" s="18"/>
      <c r="J68" s="55"/>
      <c r="K68" s="56"/>
    </row>
    <row r="69" spans="1:11" s="16" customFormat="1" ht="23.25" customHeight="1" x14ac:dyDescent="0.2">
      <c r="A69" s="3">
        <v>65</v>
      </c>
      <c r="B69" s="18" t="s">
        <v>93</v>
      </c>
      <c r="C69" s="19" t="s">
        <v>4</v>
      </c>
      <c r="D69" s="20">
        <v>83570</v>
      </c>
      <c r="E69" s="23">
        <v>1.1000000000000001</v>
      </c>
      <c r="F69" s="6">
        <f t="shared" si="0"/>
        <v>91927.000000000015</v>
      </c>
      <c r="G69" s="18" t="s">
        <v>98</v>
      </c>
      <c r="H69" s="18"/>
      <c r="I69" s="18"/>
      <c r="J69" s="55"/>
      <c r="K69" s="56"/>
    </row>
    <row r="70" spans="1:11" s="16" customFormat="1" ht="23.25" customHeight="1" x14ac:dyDescent="0.2">
      <c r="A70" s="3">
        <v>66</v>
      </c>
      <c r="B70" s="18" t="s">
        <v>93</v>
      </c>
      <c r="C70" s="19" t="s">
        <v>7</v>
      </c>
      <c r="D70" s="20">
        <v>83570</v>
      </c>
      <c r="E70" s="23">
        <v>1.1000000000000001</v>
      </c>
      <c r="F70" s="6">
        <f t="shared" si="0"/>
        <v>91927.000000000015</v>
      </c>
      <c r="G70" s="18" t="s">
        <v>99</v>
      </c>
      <c r="H70" s="18"/>
      <c r="I70" s="18"/>
      <c r="J70" s="55"/>
      <c r="K70" s="56"/>
    </row>
    <row r="71" spans="1:11" s="16" customFormat="1" ht="23.25" customHeight="1" x14ac:dyDescent="0.2">
      <c r="A71" s="3">
        <v>67</v>
      </c>
      <c r="B71" s="18" t="s">
        <v>93</v>
      </c>
      <c r="C71" s="19" t="s">
        <v>16</v>
      </c>
      <c r="D71" s="20">
        <v>83570</v>
      </c>
      <c r="E71" s="23">
        <v>1.1000000000000001</v>
      </c>
      <c r="F71" s="6">
        <f t="shared" ref="F71:F73" si="1">D71*E71</f>
        <v>91927.000000000015</v>
      </c>
      <c r="G71" s="18" t="s">
        <v>97</v>
      </c>
      <c r="H71" s="18"/>
      <c r="I71" s="18"/>
      <c r="J71" s="55"/>
      <c r="K71" s="56"/>
    </row>
    <row r="72" spans="1:11" s="16" customFormat="1" ht="23.25" customHeight="1" x14ac:dyDescent="0.2">
      <c r="A72" s="3">
        <v>68</v>
      </c>
      <c r="B72" s="18" t="s">
        <v>95</v>
      </c>
      <c r="C72" s="19" t="s">
        <v>21</v>
      </c>
      <c r="D72" s="20">
        <v>94000</v>
      </c>
      <c r="E72" s="23">
        <v>1.1000000000000001</v>
      </c>
      <c r="F72" s="6">
        <f t="shared" si="1"/>
        <v>103400.00000000001</v>
      </c>
      <c r="G72" s="18" t="s">
        <v>100</v>
      </c>
      <c r="H72" s="18"/>
      <c r="I72" s="18"/>
      <c r="J72" s="55"/>
      <c r="K72" s="56"/>
    </row>
    <row r="73" spans="1:11" s="16" customFormat="1" ht="23.25" customHeight="1" x14ac:dyDescent="0.2">
      <c r="A73" s="3">
        <v>69</v>
      </c>
      <c r="B73" s="19" t="s">
        <v>101</v>
      </c>
      <c r="C73" s="24" t="s">
        <v>7</v>
      </c>
      <c r="D73" s="20">
        <v>83640</v>
      </c>
      <c r="E73" s="23">
        <v>1.1000000000000001</v>
      </c>
      <c r="F73" s="6">
        <f t="shared" si="1"/>
        <v>92004.000000000015</v>
      </c>
      <c r="G73" s="19" t="s">
        <v>109</v>
      </c>
      <c r="H73" s="19"/>
      <c r="I73" s="19"/>
      <c r="J73" s="5"/>
      <c r="K73" s="25"/>
    </row>
    <row r="74" spans="1:11" s="34" customFormat="1" ht="23.25" customHeight="1" x14ac:dyDescent="0.2">
      <c r="A74" s="27">
        <v>70</v>
      </c>
      <c r="B74" s="28" t="s">
        <v>101</v>
      </c>
      <c r="C74" s="28" t="s">
        <v>9</v>
      </c>
      <c r="D74" s="29">
        <v>77859</v>
      </c>
      <c r="E74" s="30">
        <v>1.1000000000000001</v>
      </c>
      <c r="F74" s="31">
        <f>77859*E74</f>
        <v>85644.900000000009</v>
      </c>
      <c r="G74" s="28" t="s">
        <v>110</v>
      </c>
      <c r="H74" s="28"/>
      <c r="I74" s="28"/>
      <c r="J74" s="32" t="s">
        <v>111</v>
      </c>
      <c r="K74" s="33"/>
    </row>
    <row r="75" spans="1:11" s="34" customFormat="1" ht="23.25" customHeight="1" x14ac:dyDescent="0.2">
      <c r="A75" s="27">
        <v>71</v>
      </c>
      <c r="B75" s="28" t="s">
        <v>101</v>
      </c>
      <c r="C75" s="28" t="s">
        <v>16</v>
      </c>
      <c r="D75" s="29">
        <v>77859</v>
      </c>
      <c r="E75" s="30">
        <v>1.1000000000000001</v>
      </c>
      <c r="F75" s="31">
        <f t="shared" ref="F75:F81" si="2">77859*E75</f>
        <v>85644.900000000009</v>
      </c>
      <c r="G75" s="28" t="s">
        <v>112</v>
      </c>
      <c r="H75" s="28"/>
      <c r="I75" s="28"/>
      <c r="J75" s="32"/>
      <c r="K75" s="33"/>
    </row>
    <row r="76" spans="1:11" s="34" customFormat="1" ht="23.25" customHeight="1" x14ac:dyDescent="0.2">
      <c r="A76" s="27">
        <v>72</v>
      </c>
      <c r="B76" s="28" t="s">
        <v>101</v>
      </c>
      <c r="C76" s="28" t="s">
        <v>13</v>
      </c>
      <c r="D76" s="29">
        <v>77859</v>
      </c>
      <c r="E76" s="30">
        <v>1.1000000000000001</v>
      </c>
      <c r="F76" s="31">
        <f t="shared" si="2"/>
        <v>85644.900000000009</v>
      </c>
      <c r="G76" s="28" t="s">
        <v>113</v>
      </c>
      <c r="H76" s="28"/>
      <c r="I76" s="28"/>
      <c r="J76" s="32"/>
      <c r="K76" s="33"/>
    </row>
    <row r="77" spans="1:11" s="34" customFormat="1" ht="23.25" customHeight="1" x14ac:dyDescent="0.2">
      <c r="A77" s="27">
        <v>73</v>
      </c>
      <c r="B77" s="28" t="s">
        <v>101</v>
      </c>
      <c r="C77" s="28" t="s">
        <v>21</v>
      </c>
      <c r="D77" s="29">
        <v>77859</v>
      </c>
      <c r="E77" s="30">
        <v>1.1000000000000001</v>
      </c>
      <c r="F77" s="31">
        <f t="shared" si="2"/>
        <v>85644.900000000009</v>
      </c>
      <c r="G77" s="28" t="s">
        <v>114</v>
      </c>
      <c r="H77" s="28"/>
      <c r="I77" s="28"/>
      <c r="J77" s="32"/>
      <c r="K77" s="33"/>
    </row>
    <row r="78" spans="1:11" s="34" customFormat="1" ht="23.25" customHeight="1" x14ac:dyDescent="0.2">
      <c r="A78" s="27">
        <v>74</v>
      </c>
      <c r="B78" s="28" t="s">
        <v>101</v>
      </c>
      <c r="C78" s="28" t="s">
        <v>3</v>
      </c>
      <c r="D78" s="29">
        <v>77859</v>
      </c>
      <c r="E78" s="30">
        <v>1.1000000000000001</v>
      </c>
      <c r="F78" s="31">
        <f t="shared" si="2"/>
        <v>85644.900000000009</v>
      </c>
      <c r="G78" s="28" t="s">
        <v>115</v>
      </c>
      <c r="H78" s="28"/>
      <c r="I78" s="28"/>
      <c r="J78" s="32"/>
      <c r="K78" s="33"/>
    </row>
    <row r="79" spans="1:11" s="34" customFormat="1" ht="23.25" customHeight="1" x14ac:dyDescent="0.2">
      <c r="A79" s="27">
        <v>75</v>
      </c>
      <c r="B79" s="28" t="s">
        <v>101</v>
      </c>
      <c r="C79" s="28" t="s">
        <v>7</v>
      </c>
      <c r="D79" s="29">
        <v>77859</v>
      </c>
      <c r="E79" s="30">
        <v>1.1000000000000001</v>
      </c>
      <c r="F79" s="31">
        <f t="shared" si="2"/>
        <v>85644.900000000009</v>
      </c>
      <c r="G79" s="28" t="s">
        <v>116</v>
      </c>
      <c r="H79" s="28"/>
      <c r="I79" s="28"/>
      <c r="J79" s="32"/>
      <c r="K79" s="33"/>
    </row>
    <row r="80" spans="1:11" s="34" customFormat="1" ht="23.25" customHeight="1" x14ac:dyDescent="0.2">
      <c r="A80" s="27">
        <v>76</v>
      </c>
      <c r="B80" s="28" t="s">
        <v>101</v>
      </c>
      <c r="C80" s="28" t="s">
        <v>4</v>
      </c>
      <c r="D80" s="29">
        <v>77859</v>
      </c>
      <c r="E80" s="30">
        <v>1.1000000000000001</v>
      </c>
      <c r="F80" s="31">
        <f t="shared" si="2"/>
        <v>85644.900000000009</v>
      </c>
      <c r="G80" s="28" t="s">
        <v>117</v>
      </c>
      <c r="H80" s="28"/>
      <c r="I80" s="28"/>
      <c r="J80" s="32"/>
      <c r="K80" s="33"/>
    </row>
    <row r="81" spans="1:11" s="34" customFormat="1" ht="23.25" customHeight="1" x14ac:dyDescent="0.2">
      <c r="A81" s="27">
        <v>77</v>
      </c>
      <c r="B81" s="28" t="s">
        <v>101</v>
      </c>
      <c r="C81" s="28" t="s">
        <v>47</v>
      </c>
      <c r="D81" s="29">
        <v>77859</v>
      </c>
      <c r="E81" s="30">
        <v>1.1000000000000001</v>
      </c>
      <c r="F81" s="31">
        <f t="shared" si="2"/>
        <v>85644.900000000009</v>
      </c>
      <c r="G81" s="28" t="s">
        <v>118</v>
      </c>
      <c r="H81" s="28"/>
      <c r="I81" s="28"/>
      <c r="J81" s="32"/>
      <c r="K81" s="33"/>
    </row>
    <row r="82" spans="1:11" s="16" customFormat="1" ht="23.25" customHeight="1" x14ac:dyDescent="0.2">
      <c r="A82" s="35">
        <v>78</v>
      </c>
      <c r="B82" s="36" t="s">
        <v>119</v>
      </c>
      <c r="C82" s="36" t="s">
        <v>47</v>
      </c>
      <c r="D82" s="37">
        <v>23985</v>
      </c>
      <c r="E82" s="38">
        <v>1.1000000000000001</v>
      </c>
      <c r="F82" s="39">
        <f>23985*E82</f>
        <v>26383.500000000004</v>
      </c>
      <c r="G82" s="36" t="s">
        <v>121</v>
      </c>
      <c r="H82" s="36"/>
      <c r="I82" s="36"/>
      <c r="J82" s="40" t="s">
        <v>120</v>
      </c>
      <c r="K82" s="41"/>
    </row>
    <row r="83" spans="1:11" s="16" customFormat="1" ht="23.25" customHeight="1" x14ac:dyDescent="0.2">
      <c r="A83" s="35">
        <v>79</v>
      </c>
      <c r="B83" s="36" t="s">
        <v>119</v>
      </c>
      <c r="C83" s="36" t="s">
        <v>21</v>
      </c>
      <c r="D83" s="37">
        <v>23985</v>
      </c>
      <c r="E83" s="38">
        <v>1.1000000000000001</v>
      </c>
      <c r="F83" s="39">
        <f t="shared" ref="F83:F86" si="3">23985*E83</f>
        <v>26383.500000000004</v>
      </c>
      <c r="G83" s="36" t="s">
        <v>122</v>
      </c>
      <c r="H83" s="36"/>
      <c r="I83" s="36"/>
      <c r="J83" s="40"/>
      <c r="K83" s="41"/>
    </row>
    <row r="84" spans="1:11" s="16" customFormat="1" ht="23.25" customHeight="1" x14ac:dyDescent="0.2">
      <c r="A84" s="35">
        <v>80</v>
      </c>
      <c r="B84" s="36" t="s">
        <v>119</v>
      </c>
      <c r="C84" s="36" t="s">
        <v>7</v>
      </c>
      <c r="D84" s="37">
        <v>23985</v>
      </c>
      <c r="E84" s="38">
        <v>1.1000000000000001</v>
      </c>
      <c r="F84" s="39">
        <f t="shared" si="3"/>
        <v>26383.500000000004</v>
      </c>
      <c r="G84" s="36" t="s">
        <v>123</v>
      </c>
      <c r="H84" s="36"/>
      <c r="I84" s="36"/>
      <c r="J84" s="40"/>
      <c r="K84" s="41"/>
    </row>
    <row r="85" spans="1:11" s="16" customFormat="1" ht="23.25" customHeight="1" x14ac:dyDescent="0.2">
      <c r="A85" s="35">
        <v>81</v>
      </c>
      <c r="B85" s="36" t="s">
        <v>119</v>
      </c>
      <c r="C85" s="36" t="s">
        <v>16</v>
      </c>
      <c r="D85" s="37">
        <v>23985</v>
      </c>
      <c r="E85" s="38">
        <v>1.1000000000000001</v>
      </c>
      <c r="F85" s="39">
        <f t="shared" si="3"/>
        <v>26383.500000000004</v>
      </c>
      <c r="G85" s="36" t="s">
        <v>124</v>
      </c>
      <c r="H85" s="36"/>
      <c r="I85" s="36"/>
      <c r="J85" s="40"/>
      <c r="K85" s="41"/>
    </row>
    <row r="86" spans="1:11" s="16" customFormat="1" ht="23.25" customHeight="1" x14ac:dyDescent="0.2">
      <c r="A86" s="35">
        <v>82</v>
      </c>
      <c r="B86" s="36" t="s">
        <v>119</v>
      </c>
      <c r="C86" s="36" t="s">
        <v>9</v>
      </c>
      <c r="D86" s="37">
        <v>23985</v>
      </c>
      <c r="E86" s="38">
        <v>1.1000000000000001</v>
      </c>
      <c r="F86" s="39">
        <f t="shared" si="3"/>
        <v>26383.500000000004</v>
      </c>
      <c r="G86" s="36" t="s">
        <v>125</v>
      </c>
      <c r="H86" s="36"/>
      <c r="I86" s="36"/>
      <c r="J86" s="40"/>
      <c r="K86" s="41"/>
    </row>
    <row r="87" spans="1:11" x14ac:dyDescent="0.2">
      <c r="A87" s="58" t="s">
        <v>52</v>
      </c>
      <c r="B87" s="59"/>
      <c r="C87" s="60"/>
      <c r="D87" s="13">
        <f>SUM(D6:D86)</f>
        <v>3762524.6000000006</v>
      </c>
      <c r="E87" s="13"/>
      <c r="F87" s="22">
        <f>SUM(F6:F86)</f>
        <v>4138777.0599999973</v>
      </c>
      <c r="G87" s="70"/>
      <c r="H87" s="71"/>
      <c r="I87" s="71"/>
      <c r="J87" s="71"/>
      <c r="K87" s="72"/>
    </row>
    <row r="89" spans="1:11" x14ac:dyDescent="0.2">
      <c r="B89" s="26" t="s">
        <v>107</v>
      </c>
    </row>
    <row r="91" spans="1:11" ht="23.25" customHeight="1" x14ac:dyDescent="0.2">
      <c r="A91" s="9">
        <v>1</v>
      </c>
      <c r="B91" s="76" t="s">
        <v>108</v>
      </c>
      <c r="C91" s="77"/>
      <c r="D91" s="77"/>
      <c r="E91" s="77"/>
      <c r="F91" s="77"/>
      <c r="G91" s="77"/>
      <c r="H91" s="77"/>
      <c r="I91" s="77"/>
      <c r="J91" s="77"/>
    </row>
    <row r="92" spans="1:11" ht="57" customHeight="1" x14ac:dyDescent="0.2">
      <c r="A92" s="9">
        <v>2</v>
      </c>
      <c r="B92" s="78" t="s">
        <v>126</v>
      </c>
      <c r="C92" s="79"/>
      <c r="D92" s="79"/>
      <c r="E92" s="79"/>
      <c r="F92" s="79"/>
      <c r="G92" s="79"/>
      <c r="H92" s="79"/>
      <c r="I92" s="79"/>
      <c r="J92" s="79"/>
    </row>
  </sheetData>
  <mergeCells count="85">
    <mergeCell ref="J68:K68"/>
    <mergeCell ref="G1:K1"/>
    <mergeCell ref="B91:J91"/>
    <mergeCell ref="B92:J92"/>
    <mergeCell ref="F3:F4"/>
    <mergeCell ref="E3:E4"/>
    <mergeCell ref="J69:K69"/>
    <mergeCell ref="J70:K70"/>
    <mergeCell ref="J71:K71"/>
    <mergeCell ref="J9:K9"/>
    <mergeCell ref="J10:K10"/>
    <mergeCell ref="J11:K11"/>
    <mergeCell ref="J3:K3"/>
    <mergeCell ref="J4:J5"/>
    <mergeCell ref="K4:K5"/>
    <mergeCell ref="J16:K16"/>
    <mergeCell ref="J63:K63"/>
    <mergeCell ref="J64:K64"/>
    <mergeCell ref="J65:K65"/>
    <mergeCell ref="J66:K66"/>
    <mergeCell ref="J67:K67"/>
    <mergeCell ref="A87:C87"/>
    <mergeCell ref="G3:G4"/>
    <mergeCell ref="A3:A5"/>
    <mergeCell ref="B3:B5"/>
    <mergeCell ref="C3:C5"/>
    <mergeCell ref="G87:K87"/>
    <mergeCell ref="I4:I5"/>
    <mergeCell ref="H4:H5"/>
    <mergeCell ref="H3:I3"/>
    <mergeCell ref="J6:K6"/>
    <mergeCell ref="J7:K7"/>
    <mergeCell ref="J59:K59"/>
    <mergeCell ref="J61:K61"/>
    <mergeCell ref="J62:K62"/>
    <mergeCell ref="J18:K18"/>
    <mergeCell ref="J72:K72"/>
    <mergeCell ref="J8:K8"/>
    <mergeCell ref="J20:K20"/>
    <mergeCell ref="J21:K21"/>
    <mergeCell ref="J22:K22"/>
    <mergeCell ref="J31:K31"/>
    <mergeCell ref="J26:K26"/>
    <mergeCell ref="J19:K19"/>
    <mergeCell ref="J12:K12"/>
    <mergeCell ref="J13:K13"/>
    <mergeCell ref="J14:K14"/>
    <mergeCell ref="J15:K15"/>
    <mergeCell ref="J23:K23"/>
    <mergeCell ref="J24:K24"/>
    <mergeCell ref="J25:K25"/>
    <mergeCell ref="J17:K17"/>
    <mergeCell ref="J32:K32"/>
    <mergeCell ref="J33:K33"/>
    <mergeCell ref="J34:K34"/>
    <mergeCell ref="J27:K27"/>
    <mergeCell ref="J28:K28"/>
    <mergeCell ref="J29:K29"/>
    <mergeCell ref="J30:K30"/>
    <mergeCell ref="J42:K42"/>
    <mergeCell ref="J35:K35"/>
    <mergeCell ref="J36:K36"/>
    <mergeCell ref="J37:K37"/>
    <mergeCell ref="J38:K38"/>
    <mergeCell ref="J60:K60"/>
    <mergeCell ref="J55:K55"/>
    <mergeCell ref="J56:K56"/>
    <mergeCell ref="J57:K57"/>
    <mergeCell ref="J58:K58"/>
    <mergeCell ref="D2:F2"/>
    <mergeCell ref="J51:K51"/>
    <mergeCell ref="J52:K52"/>
    <mergeCell ref="J53:K53"/>
    <mergeCell ref="J54:K54"/>
    <mergeCell ref="J47:K47"/>
    <mergeCell ref="J48:K48"/>
    <mergeCell ref="J49:K49"/>
    <mergeCell ref="J50:K50"/>
    <mergeCell ref="J43:K43"/>
    <mergeCell ref="J44:K44"/>
    <mergeCell ref="J45:K45"/>
    <mergeCell ref="J46:K46"/>
    <mergeCell ref="J39:K39"/>
    <mergeCell ref="J40:K40"/>
    <mergeCell ref="J41:K41"/>
  </mergeCells>
  <phoneticPr fontId="2" type="noConversion"/>
  <dataValidations count="1">
    <dataValidation type="list" allowBlank="1" showInputMessage="1" showErrorMessage="1" sqref="G1:K1">
      <formula1>$M$1:$M$2</formula1>
    </dataValidation>
  </dataValidations>
  <pageMargins left="0.74" right="0.24" top="0.69" bottom="0.52" header="0.5" footer="0.5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Sosnowski</dc:creator>
  <cp:lastModifiedBy>marschall.zbigniew</cp:lastModifiedBy>
  <cp:lastPrinted>2017-10-15T15:36:46Z</cp:lastPrinted>
  <dcterms:created xsi:type="dcterms:W3CDTF">2007-01-02T14:51:29Z</dcterms:created>
  <dcterms:modified xsi:type="dcterms:W3CDTF">2020-01-02T16:48:33Z</dcterms:modified>
</cp:coreProperties>
</file>